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茨城ソフ連１\Documents\1_茨城県連理事長資料\３　関東連盟\1_関東ｼﾝｸﾞﾙｽ大会\"/>
    </mc:Choice>
  </mc:AlternateContent>
  <xr:revisionPtr revIDLastSave="0" documentId="13_ncr:1_{E669E9F0-EE57-4A7C-9A70-A4586CD9F211}" xr6:coauthVersionLast="47" xr6:coauthVersionMax="47" xr10:uidLastSave="{00000000-0000-0000-0000-000000000000}"/>
  <bookViews>
    <workbookView xWindow="-110" yWindow="-110" windowWidth="18760" windowHeight="10420" xr2:uid="{00000000-000D-0000-FFFF-FFFF00000000}"/>
  </bookViews>
  <sheets>
    <sheet name="申込書" sheetId="1" r:id="rId1"/>
    <sheet name="会員登録" sheetId="2" r:id="rId2"/>
  </sheets>
  <definedNames>
    <definedName name="_xlnm.Print_Area" localSheetId="0">申込書!$A$1:$H$44</definedName>
  </definedNames>
  <calcPr calcId="191029"/>
</workbook>
</file>

<file path=xl/calcChain.xml><?xml version="1.0" encoding="utf-8"?>
<calcChain xmlns="http://schemas.openxmlformats.org/spreadsheetml/2006/main">
  <c r="G42" i="1" l="1"/>
  <c r="F42" i="1"/>
  <c r="E42" i="1"/>
  <c r="D42" i="1"/>
  <c r="C42" i="1"/>
  <c r="G41" i="1"/>
  <c r="F41" i="1"/>
  <c r="E41" i="1"/>
  <c r="D41" i="1"/>
  <c r="C41" i="1"/>
  <c r="G40" i="1"/>
  <c r="F40" i="1"/>
  <c r="E40" i="1"/>
  <c r="D40" i="1"/>
  <c r="C40" i="1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C32" i="1"/>
  <c r="G31" i="1"/>
  <c r="F31" i="1"/>
  <c r="E31" i="1"/>
  <c r="D31" i="1"/>
  <c r="C31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C9" i="1"/>
  <c r="D9" i="1"/>
  <c r="E9" i="1"/>
  <c r="F9" i="1"/>
  <c r="G9" i="1"/>
  <c r="C10" i="1"/>
  <c r="D10" i="1"/>
  <c r="E10" i="1"/>
  <c r="F10" i="1"/>
  <c r="G10" i="1"/>
  <c r="C11" i="1"/>
  <c r="D11" i="1"/>
  <c r="E11" i="1"/>
  <c r="F11" i="1"/>
  <c r="G11" i="1"/>
  <c r="C12" i="1"/>
  <c r="D12" i="1"/>
  <c r="E12" i="1"/>
  <c r="F12" i="1"/>
  <c r="G12" i="1"/>
  <c r="C13" i="1"/>
  <c r="D13" i="1"/>
  <c r="E13" i="1"/>
  <c r="F13" i="1"/>
  <c r="G13" i="1"/>
  <c r="C14" i="1"/>
  <c r="D14" i="1"/>
  <c r="E14" i="1"/>
  <c r="F14" i="1"/>
  <c r="G14" i="1"/>
  <c r="C15" i="1"/>
  <c r="D15" i="1"/>
  <c r="E15" i="1"/>
  <c r="F15" i="1"/>
  <c r="G15" i="1"/>
  <c r="C16" i="1"/>
  <c r="D16" i="1"/>
  <c r="E16" i="1"/>
  <c r="F16" i="1"/>
  <c r="G16" i="1"/>
  <c r="C17" i="1"/>
  <c r="D17" i="1"/>
  <c r="E17" i="1"/>
  <c r="F17" i="1"/>
  <c r="G17" i="1"/>
  <c r="C18" i="1"/>
  <c r="D18" i="1"/>
  <c r="E18" i="1"/>
  <c r="F18" i="1"/>
  <c r="G18" i="1"/>
  <c r="C19" i="1"/>
  <c r="D19" i="1"/>
  <c r="E19" i="1"/>
  <c r="F19" i="1"/>
  <c r="G19" i="1"/>
  <c r="C20" i="1"/>
  <c r="D20" i="1"/>
  <c r="E20" i="1"/>
  <c r="F20" i="1"/>
  <c r="G20" i="1"/>
  <c r="C21" i="1"/>
  <c r="D21" i="1"/>
  <c r="E21" i="1"/>
  <c r="F21" i="1"/>
  <c r="G21" i="1"/>
  <c r="C22" i="1"/>
  <c r="D22" i="1"/>
  <c r="E22" i="1"/>
  <c r="F22" i="1"/>
  <c r="G22" i="1"/>
  <c r="C23" i="1"/>
  <c r="D23" i="1"/>
  <c r="E23" i="1"/>
  <c r="F23" i="1"/>
  <c r="G23" i="1"/>
  <c r="C8" i="1"/>
  <c r="G8" i="1"/>
  <c r="F8" i="1"/>
  <c r="E8" i="1"/>
  <c r="D8" i="1"/>
</calcChain>
</file>

<file path=xl/sharedStrings.xml><?xml version="1.0" encoding="utf-8"?>
<sst xmlns="http://schemas.openxmlformats.org/spreadsheetml/2006/main" count="52" uniqueCount="41">
  <si>
    <t>会員番号</t>
    <rPh sb="0" eb="2">
      <t>カイイン</t>
    </rPh>
    <rPh sb="2" eb="4">
      <t>バンゴウ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</si>
  <si>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</si>
  <si>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</si>
  <si>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審判資格</t>
    <rPh sb="0" eb="2">
      <t>シンパン</t>
    </rPh>
    <rPh sb="2" eb="4">
      <t>シカク</t>
    </rPh>
    <phoneticPr fontId="1"/>
  </si>
  <si>
    <t>技術等級</t>
    <rPh sb="0" eb="2">
      <t>ギジュツ</t>
    </rPh>
    <rPh sb="2" eb="4">
      <t>トウキュウ</t>
    </rPh>
    <phoneticPr fontId="1"/>
  </si>
  <si>
    <t>№</t>
    <phoneticPr fontId="1"/>
  </si>
  <si>
    <t>男子</t>
    <rPh sb="0" eb="2">
      <t>ダンシ</t>
    </rPh>
    <phoneticPr fontId="1"/>
  </si>
  <si>
    <t>区分</t>
    <rPh sb="0" eb="2">
      <t>クブン</t>
    </rPh>
    <phoneticPr fontId="1"/>
  </si>
  <si>
    <t>備考</t>
    <rPh sb="0" eb="2">
      <t>ビコウ</t>
    </rPh>
    <phoneticPr fontId="1"/>
  </si>
  <si>
    <t>女子</t>
    <rPh sb="0" eb="2">
      <t>ジョシ</t>
    </rPh>
    <phoneticPr fontId="1"/>
  </si>
  <si>
    <t>申込責任者</t>
    <rPh sb="0" eb="2">
      <t>モウシコミ</t>
    </rPh>
    <rPh sb="2" eb="5">
      <t>セキニンシャ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</si>
  <si>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</si>
  <si>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</si>
  <si>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r>
      <t>支部名</t>
    </r>
    <r>
      <rPr>
        <sz val="8"/>
        <color theme="1"/>
        <rFont val="ＭＳ Ｐゴシック"/>
        <family val="3"/>
        <charset val="128"/>
        <scheme val="minor"/>
      </rPr>
      <t>（都県名等）</t>
    </r>
    <rPh sb="0" eb="2">
      <t>シブ</t>
    </rPh>
    <rPh sb="2" eb="3">
      <t>メイ</t>
    </rPh>
    <rPh sb="4" eb="6">
      <t>トケン</t>
    </rPh>
    <rPh sb="6" eb="7">
      <t>メイ</t>
    </rPh>
    <rPh sb="7" eb="8">
      <t>トウ</t>
    </rPh>
    <phoneticPr fontId="1"/>
  </si>
  <si>
    <t>会員番号</t>
  </si>
  <si>
    <t>姓</t>
  </si>
  <si>
    <t>名</t>
  </si>
  <si>
    <t>姓ﾌﾘｶﾞﾅ</t>
  </si>
  <si>
    <t>名ﾌﾘｶﾞﾅ</t>
  </si>
  <si>
    <t>性別</t>
  </si>
  <si>
    <t>生年月日</t>
  </si>
  <si>
    <t>団体ID</t>
  </si>
  <si>
    <t>団体名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</si>
  <si>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</si>
  <si>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</si>
  <si>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</si>
  <si>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</si>
  <si>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</si>
  <si>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</si>
  <si>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</si>
  <si>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</si>
  <si>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</si>
  <si>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</si>
  <si>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</si>
  <si>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</si>
  <si>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</si>
  <si>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</si>
  <si>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</si>
  <si>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</si>
  <si>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高体連枠</t>
    <rPh sb="0" eb="1">
      <t>コウ</t>
    </rPh>
    <rPh sb="1" eb="2">
      <t>タイ</t>
    </rPh>
    <rPh sb="2" eb="3">
      <t>レン</t>
    </rPh>
    <rPh sb="3" eb="4">
      <t>ワク</t>
    </rPh>
    <phoneticPr fontId="1"/>
  </si>
  <si>
    <t>第5回　関東シングルスソフトテニス選手権大会申込書</t>
    <rPh sb="0" eb="1">
      <t>ダイ</t>
    </rPh>
    <rPh sb="2" eb="3">
      <t>カイ</t>
    </rPh>
    <rPh sb="4" eb="6">
      <t>カントウ</t>
    </rPh>
    <rPh sb="17" eb="20">
      <t>センシュケン</t>
    </rPh>
    <rPh sb="20" eb="22">
      <t>タイカイ</t>
    </rPh>
    <rPh sb="22" eb="25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</si>
</sst>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4" fontId="0" fillId="0" borderId="0" xfId="0" applyNumberFormat="1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1" applyBorder="1">
      <alignment vertical="center"/>
    </xf>
    <xf numFmtId="0" fontId="0" fillId="0" borderId="3" xfId="0" applyBorder="1">
      <alignment vertical="center"/>
    </xf>
  </cellXfs>
  <cellStyles count="2">
    <cellStyle name="ハイパーリンク" xfId="1" builtinId="8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view="pageBreakPreview" zoomScale="60" zoomScaleNormal="100" workbookViewId="0">
      <selection activeCell="J12" sqref="J12"/>
    </sheetView>
  </sheetViews>
  <sheetFormatPr defaultRowHeight="13" x14ac:dyDescent="0.2"/>
  <cols>
    <col min="1" max="1" width="3.81640625" customWidth="1"/>
    <col min="2" max="2" width="11" bestFit="1" customWidth="1"/>
    <col min="3" max="3" width="14.6328125" customWidth="1"/>
    <col min="4" max="4" width="17.36328125" customWidth="1"/>
    <col min="5" max="5" width="8.36328125" customWidth="1"/>
    <col min="8" max="8" width="16" customWidth="1"/>
  </cols>
  <sheetData>
    <row r="1" spans="1:10" ht="16.5" x14ac:dyDescent="0.2">
      <c r="A1" s="10" t="s">
        <v>40</v>
      </c>
      <c r="B1" s="10"/>
      <c r="C1" s="10"/>
      <c r="D1" s="10"/>
      <c r="E1" s="10"/>
      <c r="F1" s="10"/>
      <c r="G1" s="10"/>
      <c r="H1" s="10"/>
    </row>
    <row r="2" spans="1:10" x14ac:dyDescent="0.2">
      <c r="J2" s="4"/>
    </row>
    <row r="3" spans="1:10" x14ac:dyDescent="0.2">
      <c r="C3" s="1" t="s">
        <v>13</v>
      </c>
      <c r="D3" s="1" t="s">
        <v>10</v>
      </c>
      <c r="E3" s="11" t="s">
        <v>11</v>
      </c>
      <c r="F3" s="11"/>
      <c r="G3" s="13" t="s">
        <v>12</v>
      </c>
      <c r="H3" s="14"/>
    </row>
    <row r="4" spans="1:10" ht="23.25" customHeight="1" x14ac:dyDescent="0.2">
      <c r="C4" s="2"/>
      <c r="D4" s="2"/>
      <c r="E4" s="12"/>
      <c r="F4" s="12"/>
      <c r="G4" s="15"/>
      <c r="H4" s="16"/>
    </row>
    <row r="6" spans="1:10" x14ac:dyDescent="0.2">
      <c r="A6" t="s">
        <v>6</v>
      </c>
    </row>
    <row r="7" spans="1:10" ht="18" customHeight="1" x14ac:dyDescent="0.2">
      <c r="A7" s="1" t="s">
        <v>5</v>
      </c>
      <c r="B7" s="1" t="s">
        <v>0</v>
      </c>
      <c r="C7" s="1" t="s">
        <v>1</v>
      </c>
      <c r="D7" s="1" t="s">
        <v>2</v>
      </c>
      <c r="E7" s="1" t="s">
        <v>7</v>
      </c>
      <c r="F7" s="1" t="s">
        <v>3</v>
      </c>
      <c r="G7" s="1" t="s">
        <v>4</v>
      </c>
      <c r="H7" s="1" t="s">
        <v>8</v>
      </c>
    </row>
    <row r="8" spans="1:10" ht="18" customHeight="1" x14ac:dyDescent="0.2">
      <c r="A8" s="2">
        <v>1</v>
      </c>
      <c r="B8" s="2"/>
      <c r="C8" s="5" t="e">
        <f>VLOOKUP($B8,会員登録!$A:$Y,2,0)&amp;"　"&amp;VLOOKUP($B8,会員登録!$A:$Y,3,0)</f>
        <v>#N/A</v>
      </c>
      <c r="D8" s="5" t="e">
        <f>VLOOKUP($B8,会員登録!$A:$Y,9,0)</f>
        <v>#N/A</v>
      </c>
      <c r="E8" s="6" t="e">
        <f>VLOOKUP($B8,会員登録!$A:$Y,10,0)</f>
        <v>#N/A</v>
      </c>
      <c r="F8" s="6" t="e">
        <f>VLOOKUP($B8,会員登録!$A:$Y,19,0)</f>
        <v>#N/A</v>
      </c>
      <c r="G8" s="6" t="e">
        <f>VLOOKUP($B8,会員登録!$A:$Y,14,0)</f>
        <v>#N/A</v>
      </c>
      <c r="H8" s="5"/>
    </row>
    <row r="9" spans="1:10" ht="18" customHeight="1" x14ac:dyDescent="0.15">
      <c r="A9" s="2">
        <v>2</v>
      </c>
      <c r="B9" s="2"/>
      <c r="C9" s="5" t="e">
        <f>VLOOKUP($B9,会員登録!$A:$Y,2,0)&amp;"　"&amp;VLOOKUP($B9,会員登録!$A:$Y,3,0)</f>
        <v>#N/A</v>
      </c>
      <c r="D9" s="5" t="e">
        <f>VLOOKUP($B9,会員登録!$A:$Y,9,0)</f>
        <v>#N/A</v>
      </c>
      <c r="E9" s="6" t="e">
        <f>VLOOKUP($B9,会員登録!$A:$Y,10,0)</f>
        <v>#N/A</v>
      </c>
      <c r="F9" s="6" t="e">
        <f>VLOOKUP($B9,会員登録!$A:$Y,19,0)</f>
        <v>#N/A</v>
      </c>
      <c r="G9" s="6" t="e">
        <f>VLOOKUP($B9,会員登録!$A:$Y,14,0)</f>
        <v>#N/A</v>
      </c>
      <c r="H9" s="5"/>
    </row>
    <row r="10" spans="1:10" ht="18" customHeight="1" x14ac:dyDescent="0.15">
      <c r="A10" s="2">
        <v>3</v>
      </c>
      <c r="B10" s="2"/>
      <c r="C10" s="5" t="e">
        <f>VLOOKUP($B10,会員登録!$A:$Y,2,0)&amp;"　"&amp;VLOOKUP($B10,会員登録!$A:$Y,3,0)</f>
        <v>#N/A</v>
      </c>
      <c r="D10" s="5" t="e">
        <f>VLOOKUP($B10,会員登録!$A:$Y,9,0)</f>
        <v>#N/A</v>
      </c>
      <c r="E10" s="6" t="e">
        <f>VLOOKUP($B10,会員登録!$A:$Y,10,0)</f>
        <v>#N/A</v>
      </c>
      <c r="F10" s="6" t="e">
        <f>VLOOKUP($B10,会員登録!$A:$Y,19,0)</f>
        <v>#N/A</v>
      </c>
      <c r="G10" s="6" t="e">
        <f>VLOOKUP($B10,会員登録!$A:$Y,14,0)</f>
        <v>#N/A</v>
      </c>
      <c r="H10" s="5"/>
    </row>
    <row r="11" spans="1:10" ht="18" customHeight="1" x14ac:dyDescent="0.15">
      <c r="A11" s="2">
        <v>4</v>
      </c>
      <c r="B11" s="2"/>
      <c r="C11" s="5" t="e">
        <f>VLOOKUP($B11,会員登録!$A:$Y,2,0)&amp;"　"&amp;VLOOKUP($B11,会員登録!$A:$Y,3,0)</f>
        <v>#N/A</v>
      </c>
      <c r="D11" s="5" t="e">
        <f>VLOOKUP($B11,会員登録!$A:$Y,9,0)</f>
        <v>#N/A</v>
      </c>
      <c r="E11" s="6" t="e">
        <f>VLOOKUP($B11,会員登録!$A:$Y,10,0)</f>
        <v>#N/A</v>
      </c>
      <c r="F11" s="6" t="e">
        <f>VLOOKUP($B11,会員登録!$A:$Y,19,0)</f>
        <v>#N/A</v>
      </c>
      <c r="G11" s="6" t="e">
        <f>VLOOKUP($B11,会員登録!$A:$Y,14,0)</f>
        <v>#N/A</v>
      </c>
      <c r="H11" s="5"/>
    </row>
    <row r="12" spans="1:10" ht="18" customHeight="1" x14ac:dyDescent="0.2">
      <c r="A12" s="2">
        <v>5</v>
      </c>
      <c r="B12" s="7"/>
      <c r="C12" s="8" t="e">
        <f>VLOOKUP($B12,会員登録!$A:$Y,2,0)&amp;"　"&amp;VLOOKUP($B12,会員登録!$A:$Y,3,0)</f>
        <v>#N/A</v>
      </c>
      <c r="D12" s="8" t="e">
        <f>VLOOKUP($B12,会員登録!$A:$Y,9,0)</f>
        <v>#N/A</v>
      </c>
      <c r="E12" s="9" t="e">
        <f>VLOOKUP($B12,会員登録!$A:$Y,10,0)</f>
        <v>#N/A</v>
      </c>
      <c r="F12" s="9" t="e">
        <f>VLOOKUP($B12,会員登録!$A:$Y,19,0)</f>
        <v>#N/A</v>
      </c>
      <c r="G12" s="9" t="e">
        <f>VLOOKUP($B12,会員登録!$A:$Y,14,0)</f>
        <v>#N/A</v>
      </c>
      <c r="H12" s="8" t="s">
        <v>39</v>
      </c>
    </row>
    <row r="13" spans="1:10" ht="18" customHeight="1" x14ac:dyDescent="0.2">
      <c r="A13" s="2">
        <v>6</v>
      </c>
      <c r="B13" s="7"/>
      <c r="C13" s="8" t="e">
        <f>VLOOKUP($B13,会員登録!$A:$Y,2,0)&amp;"　"&amp;VLOOKUP($B13,会員登録!$A:$Y,3,0)</f>
        <v>#N/A</v>
      </c>
      <c r="D13" s="8" t="e">
        <f>VLOOKUP($B13,会員登録!$A:$Y,9,0)</f>
        <v>#N/A</v>
      </c>
      <c r="E13" s="9" t="e">
        <f>VLOOKUP($B13,会員登録!$A:$Y,10,0)</f>
        <v>#N/A</v>
      </c>
      <c r="F13" s="9" t="e">
        <f>VLOOKUP($B13,会員登録!$A:$Y,19,0)</f>
        <v>#N/A</v>
      </c>
      <c r="G13" s="9" t="e">
        <f>VLOOKUP($B13,会員登録!$A:$Y,14,0)</f>
        <v>#N/A</v>
      </c>
      <c r="H13" s="8" t="s">
        <v>39</v>
      </c>
    </row>
    <row r="14" spans="1:10" ht="18" customHeight="1" x14ac:dyDescent="0.15">
      <c r="A14" s="2">
        <v>7</v>
      </c>
      <c r="B14" s="2"/>
      <c r="C14" s="5" t="e">
        <f>VLOOKUP($B14,会員登録!$A:$Y,2,0)&amp;"　"&amp;VLOOKUP($B14,会員登録!$A:$Y,3,0)</f>
        <v>#N/A</v>
      </c>
      <c r="D14" s="5" t="e">
        <f>VLOOKUP($B14,会員登録!$A:$Y,9,0)</f>
        <v>#N/A</v>
      </c>
      <c r="E14" s="6" t="e">
        <f>VLOOKUP($B14,会員登録!$A:$Y,10,0)</f>
        <v>#N/A</v>
      </c>
      <c r="F14" s="6" t="e">
        <f>VLOOKUP($B14,会員登録!$A:$Y,19,0)</f>
        <v>#N/A</v>
      </c>
      <c r="G14" s="6" t="e">
        <f>VLOOKUP($B14,会員登録!$A:$Y,14,0)</f>
        <v>#N/A</v>
      </c>
      <c r="H14" s="5"/>
    </row>
    <row r="15" spans="1:10" ht="18" customHeight="1" x14ac:dyDescent="0.15">
      <c r="A15" s="2">
        <v>8</v>
      </c>
      <c r="B15" s="2"/>
      <c r="C15" s="5" t="e">
        <f>VLOOKUP($B15,会員登録!$A:$Y,2,0)&amp;"　"&amp;VLOOKUP($B15,会員登録!$A:$Y,3,0)</f>
        <v>#N/A</v>
      </c>
      <c r="D15" s="5" t="e">
        <f>VLOOKUP($B15,会員登録!$A:$Y,9,0)</f>
        <v>#N/A</v>
      </c>
      <c r="E15" s="6" t="e">
        <f>VLOOKUP($B15,会員登録!$A:$Y,10,0)</f>
        <v>#N/A</v>
      </c>
      <c r="F15" s="6" t="e">
        <f>VLOOKUP($B15,会員登録!$A:$Y,19,0)</f>
        <v>#N/A</v>
      </c>
      <c r="G15" s="6" t="e">
        <f>VLOOKUP($B15,会員登録!$A:$Y,14,0)</f>
        <v>#N/A</v>
      </c>
      <c r="H15" s="5"/>
    </row>
    <row r="16" spans="1:10" ht="18" customHeight="1" x14ac:dyDescent="0.15">
      <c r="A16" s="2">
        <v>9</v>
      </c>
      <c r="B16" s="2"/>
      <c r="C16" s="5" t="e">
        <f>VLOOKUP($B16,会員登録!$A:$Y,2,0)&amp;"　"&amp;VLOOKUP($B16,会員登録!$A:$Y,3,0)</f>
        <v>#N/A</v>
      </c>
      <c r="D16" s="5" t="e">
        <f>VLOOKUP($B16,会員登録!$A:$Y,9,0)</f>
        <v>#N/A</v>
      </c>
      <c r="E16" s="6" t="e">
        <f>VLOOKUP($B16,会員登録!$A:$Y,10,0)</f>
        <v>#N/A</v>
      </c>
      <c r="F16" s="6" t="e">
        <f>VLOOKUP($B16,会員登録!$A:$Y,19,0)</f>
        <v>#N/A</v>
      </c>
      <c r="G16" s="6" t="e">
        <f>VLOOKUP($B16,会員登録!$A:$Y,14,0)</f>
        <v>#N/A</v>
      </c>
      <c r="H16" s="5"/>
    </row>
    <row r="17" spans="1:8" ht="18" customHeight="1" x14ac:dyDescent="0.15">
      <c r="A17" s="2">
        <v>10</v>
      </c>
      <c r="B17" s="2"/>
      <c r="C17" s="5" t="e">
        <f>VLOOKUP($B17,会員登録!$A:$Y,2,0)&amp;"　"&amp;VLOOKUP($B17,会員登録!$A:$Y,3,0)</f>
        <v>#N/A</v>
      </c>
      <c r="D17" s="5" t="e">
        <f>VLOOKUP($B17,会員登録!$A:$Y,9,0)</f>
        <v>#N/A</v>
      </c>
      <c r="E17" s="6" t="e">
        <f>VLOOKUP($B17,会員登録!$A:$Y,10,0)</f>
        <v>#N/A</v>
      </c>
      <c r="F17" s="6" t="e">
        <f>VLOOKUP($B17,会員登録!$A:$Y,19,0)</f>
        <v>#N/A</v>
      </c>
      <c r="G17" s="6" t="e">
        <f>VLOOKUP($B17,会員登録!$A:$Y,14,0)</f>
        <v>#N/A</v>
      </c>
      <c r="H17" s="5"/>
    </row>
    <row r="18" spans="1:8" ht="18" customHeight="1" x14ac:dyDescent="0.15">
      <c r="A18" s="2">
        <v>11</v>
      </c>
      <c r="B18" s="2"/>
      <c r="C18" s="5" t="e">
        <f>VLOOKUP($B18,会員登録!$A:$Y,2,0)&amp;"　"&amp;VLOOKUP($B18,会員登録!$A:$Y,3,0)</f>
        <v>#N/A</v>
      </c>
      <c r="D18" s="5" t="e">
        <f>VLOOKUP($B18,会員登録!$A:$Y,9,0)</f>
        <v>#N/A</v>
      </c>
      <c r="E18" s="6" t="e">
        <f>VLOOKUP($B18,会員登録!$A:$Y,10,0)</f>
        <v>#N/A</v>
      </c>
      <c r="F18" s="6" t="e">
        <f>VLOOKUP($B18,会員登録!$A:$Y,19,0)</f>
        <v>#N/A</v>
      </c>
      <c r="G18" s="6" t="e">
        <f>VLOOKUP($B18,会員登録!$A:$Y,14,0)</f>
        <v>#N/A</v>
      </c>
      <c r="H18" s="5"/>
    </row>
    <row r="19" spans="1:8" ht="18" customHeight="1" x14ac:dyDescent="0.15">
      <c r="A19" s="2">
        <v>12</v>
      </c>
      <c r="B19" s="2"/>
      <c r="C19" s="5" t="e">
        <f>VLOOKUP($B19,会員登録!$A:$Y,2,0)&amp;"　"&amp;VLOOKUP($B19,会員登録!$A:$Y,3,0)</f>
        <v>#N/A</v>
      </c>
      <c r="D19" s="5" t="e">
        <f>VLOOKUP($B19,会員登録!$A:$Y,9,0)</f>
        <v>#N/A</v>
      </c>
      <c r="E19" s="6" t="e">
        <f>VLOOKUP($B19,会員登録!$A:$Y,10,0)</f>
        <v>#N/A</v>
      </c>
      <c r="F19" s="6" t="e">
        <f>VLOOKUP($B19,会員登録!$A:$Y,19,0)</f>
        <v>#N/A</v>
      </c>
      <c r="G19" s="6" t="e">
        <f>VLOOKUP($B19,会員登録!$A:$Y,14,0)</f>
        <v>#N/A</v>
      </c>
      <c r="H19" s="5"/>
    </row>
    <row r="20" spans="1:8" ht="18" customHeight="1" x14ac:dyDescent="0.15">
      <c r="A20" s="2">
        <v>13</v>
      </c>
      <c r="B20" s="2"/>
      <c r="C20" s="5" t="e">
        <f>VLOOKUP($B20,会員登録!$A:$Y,2,0)&amp;"　"&amp;VLOOKUP($B20,会員登録!$A:$Y,3,0)</f>
        <v>#N/A</v>
      </c>
      <c r="D20" s="5" t="e">
        <f>VLOOKUP($B20,会員登録!$A:$Y,9,0)</f>
        <v>#N/A</v>
      </c>
      <c r="E20" s="6" t="e">
        <f>VLOOKUP($B20,会員登録!$A:$Y,10,0)</f>
        <v>#N/A</v>
      </c>
      <c r="F20" s="6" t="e">
        <f>VLOOKUP($B20,会員登録!$A:$Y,19,0)</f>
        <v>#N/A</v>
      </c>
      <c r="G20" s="6" t="e">
        <f>VLOOKUP($B20,会員登録!$A:$Y,14,0)</f>
        <v>#N/A</v>
      </c>
      <c r="H20" s="5"/>
    </row>
    <row r="21" spans="1:8" ht="18" customHeight="1" x14ac:dyDescent="0.15">
      <c r="A21" s="2">
        <v>14</v>
      </c>
      <c r="B21" s="2"/>
      <c r="C21" s="5" t="e">
        <f>VLOOKUP($B21,会員登録!$A:$Y,2,0)&amp;"　"&amp;VLOOKUP($B21,会員登録!$A:$Y,3,0)</f>
        <v>#N/A</v>
      </c>
      <c r="D21" s="5" t="e">
        <f>VLOOKUP($B21,会員登録!$A:$Y,9,0)</f>
        <v>#N/A</v>
      </c>
      <c r="E21" s="6" t="e">
        <f>VLOOKUP($B21,会員登録!$A:$Y,10,0)</f>
        <v>#N/A</v>
      </c>
      <c r="F21" s="6" t="e">
        <f>VLOOKUP($B21,会員登録!$A:$Y,19,0)</f>
        <v>#N/A</v>
      </c>
      <c r="G21" s="6" t="e">
        <f>VLOOKUP($B21,会員登録!$A:$Y,14,0)</f>
        <v>#N/A</v>
      </c>
      <c r="H21" s="5"/>
    </row>
    <row r="22" spans="1:8" ht="18" customHeight="1" x14ac:dyDescent="0.15">
      <c r="A22" s="2">
        <v>15</v>
      </c>
      <c r="B22" s="2"/>
      <c r="C22" s="5" t="e">
        <f>VLOOKUP($B22,会員登録!$A:$Y,2,0)&amp;"　"&amp;VLOOKUP($B22,会員登録!$A:$Y,3,0)</f>
        <v>#N/A</v>
      </c>
      <c r="D22" s="5" t="e">
        <f>VLOOKUP($B22,会員登録!$A:$Y,9,0)</f>
        <v>#N/A</v>
      </c>
      <c r="E22" s="6" t="e">
        <f>VLOOKUP($B22,会員登録!$A:$Y,10,0)</f>
        <v>#N/A</v>
      </c>
      <c r="F22" s="6" t="e">
        <f>VLOOKUP($B22,会員登録!$A:$Y,19,0)</f>
        <v>#N/A</v>
      </c>
      <c r="G22" s="6" t="e">
        <f>VLOOKUP($B22,会員登録!$A:$Y,14,0)</f>
        <v>#N/A</v>
      </c>
      <c r="H22" s="5"/>
    </row>
    <row r="23" spans="1:8" ht="18" customHeight="1" x14ac:dyDescent="0.15">
      <c r="A23" s="2">
        <v>16</v>
      </c>
      <c r="B23" s="2"/>
      <c r="C23" s="5" t="e">
        <f>VLOOKUP($B23,会員登録!$A:$Y,2,0)&amp;"　"&amp;VLOOKUP($B23,会員登録!$A:$Y,3,0)</f>
        <v>#N/A</v>
      </c>
      <c r="D23" s="5" t="e">
        <f>VLOOKUP($B23,会員登録!$A:$Y,9,0)</f>
        <v>#N/A</v>
      </c>
      <c r="E23" s="6" t="e">
        <f>VLOOKUP($B23,会員登録!$A:$Y,10,0)</f>
        <v>#N/A</v>
      </c>
      <c r="F23" s="6" t="e">
        <f>VLOOKUP($B23,会員登録!$A:$Y,19,0)</f>
        <v>#N/A</v>
      </c>
      <c r="G23" s="6" t="e">
        <f>VLOOKUP($B23,会員登録!$A:$Y,14,0)</f>
        <v>#N/A</v>
      </c>
      <c r="H23" s="5"/>
    </row>
    <row r="24" spans="1:8" ht="18" customHeight="1" x14ac:dyDescent="0.15"/>
    <row r="25" spans="1:8" ht="18" customHeight="1" x14ac:dyDescent="0.2">
      <c r="A25" t="s">
        <v>9</v>
      </c>
    </row>
    <row r="26" spans="1:8" ht="18" customHeight="1" x14ac:dyDescent="0.2">
      <c r="A26" s="1" t="s">
        <v>5</v>
      </c>
      <c r="B26" s="1" t="s">
        <v>0</v>
      </c>
      <c r="C26" s="1" t="s">
        <v>1</v>
      </c>
      <c r="D26" s="1" t="s">
        <v>2</v>
      </c>
      <c r="E26" s="1" t="s">
        <v>7</v>
      </c>
      <c r="F26" s="1" t="s">
        <v>3</v>
      </c>
      <c r="G26" s="1" t="s">
        <v>4</v>
      </c>
      <c r="H26" s="1" t="s">
        <v>8</v>
      </c>
    </row>
    <row r="27" spans="1:8" ht="18" customHeight="1" x14ac:dyDescent="0.15">
      <c r="A27" s="2">
        <v>1</v>
      </c>
      <c r="B27" s="2"/>
      <c r="C27" s="5" t="e">
        <f>VLOOKUP($B27,会員登録!$A:$Y,2,0)&amp;"　"&amp;VLOOKUP($B27,会員登録!$A:$Y,3,0)</f>
        <v>#N/A</v>
      </c>
      <c r="D27" s="5" t="e">
        <f>VLOOKUP($B27,会員登録!$A:$Y,9,0)</f>
        <v>#N/A</v>
      </c>
      <c r="E27" s="6" t="e">
        <f>VLOOKUP($B27,会員登録!$A:$Y,10,0)</f>
        <v>#N/A</v>
      </c>
      <c r="F27" s="6" t="e">
        <f>VLOOKUP($B27,会員登録!$A:$Y,19,0)</f>
        <v>#N/A</v>
      </c>
      <c r="G27" s="6" t="e">
        <f>VLOOKUP($B27,会員登録!$A:$Y,14,0)</f>
        <v>#N/A</v>
      </c>
      <c r="H27" s="5"/>
    </row>
    <row r="28" spans="1:8" ht="18" customHeight="1" x14ac:dyDescent="0.2">
      <c r="A28" s="2">
        <v>2</v>
      </c>
      <c r="B28" s="2"/>
      <c r="C28" s="5" t="e">
        <f>VLOOKUP($B28,会員登録!$A:$Y,2,0)&amp;"　"&amp;VLOOKUP($B28,会員登録!$A:$Y,3,0)</f>
        <v>#N/A</v>
      </c>
      <c r="D28" s="5" t="e">
        <f>VLOOKUP($B28,会員登録!$A:$Y,9,0)</f>
        <v>#N/A</v>
      </c>
      <c r="E28" s="6" t="e">
        <f>VLOOKUP($B28,会員登録!$A:$Y,10,0)</f>
        <v>#N/A</v>
      </c>
      <c r="F28" s="6" t="e">
        <f>VLOOKUP($B28,会員登録!$A:$Y,19,0)</f>
        <v>#N/A</v>
      </c>
      <c r="G28" s="6" t="e">
        <f>VLOOKUP($B28,会員登録!$A:$Y,14,0)</f>
        <v>#N/A</v>
      </c>
      <c r="H28" s="5"/>
    </row>
    <row r="29" spans="1:8" ht="18" customHeight="1" x14ac:dyDescent="0.2">
      <c r="A29" s="2">
        <v>3</v>
      </c>
      <c r="B29" s="2"/>
      <c r="C29" s="5" t="e">
        <f>VLOOKUP($B29,会員登録!$A:$Y,2,0)&amp;"　"&amp;VLOOKUP($B29,会員登録!$A:$Y,3,0)</f>
        <v>#N/A</v>
      </c>
      <c r="D29" s="5" t="e">
        <f>VLOOKUP($B29,会員登録!$A:$Y,9,0)</f>
        <v>#N/A</v>
      </c>
      <c r="E29" s="6" t="e">
        <f>VLOOKUP($B29,会員登録!$A:$Y,10,0)</f>
        <v>#N/A</v>
      </c>
      <c r="F29" s="6" t="e">
        <f>VLOOKUP($B29,会員登録!$A:$Y,19,0)</f>
        <v>#N/A</v>
      </c>
      <c r="G29" s="6" t="e">
        <f>VLOOKUP($B29,会員登録!$A:$Y,14,0)</f>
        <v>#N/A</v>
      </c>
      <c r="H29" s="5"/>
    </row>
    <row r="30" spans="1:8" ht="18" customHeight="1" x14ac:dyDescent="0.2">
      <c r="A30" s="2">
        <v>4</v>
      </c>
      <c r="B30" s="2"/>
      <c r="C30" s="5" t="e">
        <f>VLOOKUP($B30,会員登録!$A:$Y,2,0)&amp;"　"&amp;VLOOKUP($B30,会員登録!$A:$Y,3,0)</f>
        <v>#N/A</v>
      </c>
      <c r="D30" s="5" t="e">
        <f>VLOOKUP($B30,会員登録!$A:$Y,9,0)</f>
        <v>#N/A</v>
      </c>
      <c r="E30" s="6" t="e">
        <f>VLOOKUP($B30,会員登録!$A:$Y,10,0)</f>
        <v>#N/A</v>
      </c>
      <c r="F30" s="6" t="e">
        <f>VLOOKUP($B30,会員登録!$A:$Y,19,0)</f>
        <v>#N/A</v>
      </c>
      <c r="G30" s="6" t="e">
        <f>VLOOKUP($B30,会員登録!$A:$Y,14,0)</f>
        <v>#N/A</v>
      </c>
      <c r="H30" s="5"/>
    </row>
    <row r="31" spans="1:8" ht="18" customHeight="1" x14ac:dyDescent="0.2">
      <c r="A31" s="2">
        <v>5</v>
      </c>
      <c r="B31" s="7"/>
      <c r="C31" s="8" t="e">
        <f>VLOOKUP($B31,会員登録!$A:$Y,2,0)&amp;"　"&amp;VLOOKUP($B31,会員登録!$A:$Y,3,0)</f>
        <v>#N/A</v>
      </c>
      <c r="D31" s="8" t="e">
        <f>VLOOKUP($B31,会員登録!$A:$Y,9,0)</f>
        <v>#N/A</v>
      </c>
      <c r="E31" s="9" t="e">
        <f>VLOOKUP($B31,会員登録!$A:$Y,10,0)</f>
        <v>#N/A</v>
      </c>
      <c r="F31" s="9" t="e">
        <f>VLOOKUP($B31,会員登録!$A:$Y,19,0)</f>
        <v>#N/A</v>
      </c>
      <c r="G31" s="9" t="e">
        <f>VLOOKUP($B31,会員登録!$A:$Y,14,0)</f>
        <v>#N/A</v>
      </c>
      <c r="H31" s="8" t="s">
        <v>39</v>
      </c>
    </row>
    <row r="32" spans="1:8" ht="18" customHeight="1" x14ac:dyDescent="0.2">
      <c r="A32" s="2">
        <v>6</v>
      </c>
      <c r="B32" s="7"/>
      <c r="C32" s="8" t="e">
        <f>VLOOKUP($B32,会員登録!$A:$Y,2,0)&amp;"　"&amp;VLOOKUP($B32,会員登録!$A:$Y,3,0)</f>
        <v>#N/A</v>
      </c>
      <c r="D32" s="8" t="e">
        <f>VLOOKUP($B32,会員登録!$A:$Y,9,0)</f>
        <v>#N/A</v>
      </c>
      <c r="E32" s="9" t="e">
        <f>VLOOKUP($B32,会員登録!$A:$Y,10,0)</f>
        <v>#N/A</v>
      </c>
      <c r="F32" s="9" t="e">
        <f>VLOOKUP($B32,会員登録!$A:$Y,19,0)</f>
        <v>#N/A</v>
      </c>
      <c r="G32" s="9" t="e">
        <f>VLOOKUP($B32,会員登録!$A:$Y,14,0)</f>
        <v>#N/A</v>
      </c>
      <c r="H32" s="8" t="s">
        <v>39</v>
      </c>
    </row>
    <row r="33" spans="1:8" ht="18" customHeight="1" x14ac:dyDescent="0.2">
      <c r="A33" s="2">
        <v>7</v>
      </c>
      <c r="B33" s="2"/>
      <c r="C33" s="5" t="e">
        <f>VLOOKUP($B33,会員登録!$A:$Y,2,0)&amp;"　"&amp;VLOOKUP($B33,会員登録!$A:$Y,3,0)</f>
        <v>#N/A</v>
      </c>
      <c r="D33" s="5" t="e">
        <f>VLOOKUP($B33,会員登録!$A:$Y,9,0)</f>
        <v>#N/A</v>
      </c>
      <c r="E33" s="6" t="e">
        <f>VLOOKUP($B33,会員登録!$A:$Y,10,0)</f>
        <v>#N/A</v>
      </c>
      <c r="F33" s="6" t="e">
        <f>VLOOKUP($B33,会員登録!$A:$Y,19,0)</f>
        <v>#N/A</v>
      </c>
      <c r="G33" s="6" t="e">
        <f>VLOOKUP($B33,会員登録!$A:$Y,14,0)</f>
        <v>#N/A</v>
      </c>
      <c r="H33" s="5"/>
    </row>
    <row r="34" spans="1:8" ht="18" customHeight="1" x14ac:dyDescent="0.2">
      <c r="A34" s="2">
        <v>8</v>
      </c>
      <c r="B34" s="2"/>
      <c r="C34" s="5" t="e">
        <f>VLOOKUP($B34,会員登録!$A:$Y,2,0)&amp;"　"&amp;VLOOKUP($B34,会員登録!$A:$Y,3,0)</f>
        <v>#N/A</v>
      </c>
      <c r="D34" s="5" t="e">
        <f>VLOOKUP($B34,会員登録!$A:$Y,9,0)</f>
        <v>#N/A</v>
      </c>
      <c r="E34" s="6" t="e">
        <f>VLOOKUP($B34,会員登録!$A:$Y,10,0)</f>
        <v>#N/A</v>
      </c>
      <c r="F34" s="6" t="e">
        <f>VLOOKUP($B34,会員登録!$A:$Y,19,0)</f>
        <v>#N/A</v>
      </c>
      <c r="G34" s="6" t="e">
        <f>VLOOKUP($B34,会員登録!$A:$Y,14,0)</f>
        <v>#N/A</v>
      </c>
      <c r="H34" s="5"/>
    </row>
    <row r="35" spans="1:8" ht="18" customHeight="1" x14ac:dyDescent="0.2">
      <c r="A35" s="2">
        <v>9</v>
      </c>
      <c r="B35" s="2"/>
      <c r="C35" s="5" t="e">
        <f>VLOOKUP($B35,会員登録!$A:$Y,2,0)&amp;"　"&amp;VLOOKUP($B35,会員登録!$A:$Y,3,0)</f>
        <v>#N/A</v>
      </c>
      <c r="D35" s="5" t="e">
        <f>VLOOKUP($B35,会員登録!$A:$Y,9,0)</f>
        <v>#N/A</v>
      </c>
      <c r="E35" s="6" t="e">
        <f>VLOOKUP($B35,会員登録!$A:$Y,10,0)</f>
        <v>#N/A</v>
      </c>
      <c r="F35" s="6" t="e">
        <f>VLOOKUP($B35,会員登録!$A:$Y,19,0)</f>
        <v>#N/A</v>
      </c>
      <c r="G35" s="6" t="e">
        <f>VLOOKUP($B35,会員登録!$A:$Y,14,0)</f>
        <v>#N/A</v>
      </c>
      <c r="H35" s="5"/>
    </row>
    <row r="36" spans="1:8" ht="18" customHeight="1" x14ac:dyDescent="0.2">
      <c r="A36" s="2">
        <v>10</v>
      </c>
      <c r="B36" s="2"/>
      <c r="C36" s="5" t="e">
        <f>VLOOKUP($B36,会員登録!$A:$Y,2,0)&amp;"　"&amp;VLOOKUP($B36,会員登録!$A:$Y,3,0)</f>
        <v>#N/A</v>
      </c>
      <c r="D36" s="5" t="e">
        <f>VLOOKUP($B36,会員登録!$A:$Y,9,0)</f>
        <v>#N/A</v>
      </c>
      <c r="E36" s="6" t="e">
        <f>VLOOKUP($B36,会員登録!$A:$Y,10,0)</f>
        <v>#N/A</v>
      </c>
      <c r="F36" s="6" t="e">
        <f>VLOOKUP($B36,会員登録!$A:$Y,19,0)</f>
        <v>#N/A</v>
      </c>
      <c r="G36" s="6" t="e">
        <f>VLOOKUP($B36,会員登録!$A:$Y,14,0)</f>
        <v>#N/A</v>
      </c>
      <c r="H36" s="5"/>
    </row>
    <row r="37" spans="1:8" ht="18" customHeight="1" x14ac:dyDescent="0.2">
      <c r="A37" s="2">
        <v>11</v>
      </c>
      <c r="B37" s="2"/>
      <c r="C37" s="5" t="e">
        <f>VLOOKUP($B37,会員登録!$A:$Y,2,0)&amp;"　"&amp;VLOOKUP($B37,会員登録!$A:$Y,3,0)</f>
        <v>#N/A</v>
      </c>
      <c r="D37" s="5" t="e">
        <f>VLOOKUP($B37,会員登録!$A:$Y,9,0)</f>
        <v>#N/A</v>
      </c>
      <c r="E37" s="6" t="e">
        <f>VLOOKUP($B37,会員登録!$A:$Y,10,0)</f>
        <v>#N/A</v>
      </c>
      <c r="F37" s="6" t="e">
        <f>VLOOKUP($B37,会員登録!$A:$Y,19,0)</f>
        <v>#N/A</v>
      </c>
      <c r="G37" s="6" t="e">
        <f>VLOOKUP($B37,会員登録!$A:$Y,14,0)</f>
        <v>#N/A</v>
      </c>
      <c r="H37" s="5"/>
    </row>
    <row r="38" spans="1:8" ht="18" customHeight="1" x14ac:dyDescent="0.2">
      <c r="A38" s="2">
        <v>12</v>
      </c>
      <c r="B38" s="2"/>
      <c r="C38" s="5" t="e">
        <f>VLOOKUP($B38,会員登録!$A:$Y,2,0)&amp;"　"&amp;VLOOKUP($B38,会員登録!$A:$Y,3,0)</f>
        <v>#N/A</v>
      </c>
      <c r="D38" s="5" t="e">
        <f>VLOOKUP($B38,会員登録!$A:$Y,9,0)</f>
        <v>#N/A</v>
      </c>
      <c r="E38" s="6" t="e">
        <f>VLOOKUP($B38,会員登録!$A:$Y,10,0)</f>
        <v>#N/A</v>
      </c>
      <c r="F38" s="6" t="e">
        <f>VLOOKUP($B38,会員登録!$A:$Y,19,0)</f>
        <v>#N/A</v>
      </c>
      <c r="G38" s="6" t="e">
        <f>VLOOKUP($B38,会員登録!$A:$Y,14,0)</f>
        <v>#N/A</v>
      </c>
      <c r="H38" s="5"/>
    </row>
    <row r="39" spans="1:8" ht="18" customHeight="1" x14ac:dyDescent="0.2">
      <c r="A39" s="2">
        <v>13</v>
      </c>
      <c r="B39" s="2"/>
      <c r="C39" s="5" t="e">
        <f>VLOOKUP($B39,会員登録!$A:$Y,2,0)&amp;"　"&amp;VLOOKUP($B39,会員登録!$A:$Y,3,0)</f>
        <v>#N/A</v>
      </c>
      <c r="D39" s="5" t="e">
        <f>VLOOKUP($B39,会員登録!$A:$Y,9,0)</f>
        <v>#N/A</v>
      </c>
      <c r="E39" s="6" t="e">
        <f>VLOOKUP($B39,会員登録!$A:$Y,10,0)</f>
        <v>#N/A</v>
      </c>
      <c r="F39" s="6" t="e">
        <f>VLOOKUP($B39,会員登録!$A:$Y,19,0)</f>
        <v>#N/A</v>
      </c>
      <c r="G39" s="6" t="e">
        <f>VLOOKUP($B39,会員登録!$A:$Y,14,0)</f>
        <v>#N/A</v>
      </c>
      <c r="H39" s="5"/>
    </row>
    <row r="40" spans="1:8" ht="18" customHeight="1" x14ac:dyDescent="0.2">
      <c r="A40" s="2">
        <v>14</v>
      </c>
      <c r="B40" s="2"/>
      <c r="C40" s="5" t="e">
        <f>VLOOKUP($B40,会員登録!$A:$Y,2,0)&amp;"　"&amp;VLOOKUP($B40,会員登録!$A:$Y,3,0)</f>
        <v>#N/A</v>
      </c>
      <c r="D40" s="5" t="e">
        <f>VLOOKUP($B40,会員登録!$A:$Y,9,0)</f>
        <v>#N/A</v>
      </c>
      <c r="E40" s="6" t="e">
        <f>VLOOKUP($B40,会員登録!$A:$Y,10,0)</f>
        <v>#N/A</v>
      </c>
      <c r="F40" s="6" t="e">
        <f>VLOOKUP($B40,会員登録!$A:$Y,19,0)</f>
        <v>#N/A</v>
      </c>
      <c r="G40" s="6" t="e">
        <f>VLOOKUP($B40,会員登録!$A:$Y,14,0)</f>
        <v>#N/A</v>
      </c>
      <c r="H40" s="5"/>
    </row>
    <row r="41" spans="1:8" ht="18" customHeight="1" x14ac:dyDescent="0.2">
      <c r="A41" s="2">
        <v>15</v>
      </c>
      <c r="B41" s="2"/>
      <c r="C41" s="5" t="e">
        <f>VLOOKUP($B41,会員登録!$A:$Y,2,0)&amp;"　"&amp;VLOOKUP($B41,会員登録!$A:$Y,3,0)</f>
        <v>#N/A</v>
      </c>
      <c r="D41" s="5" t="e">
        <f>VLOOKUP($B41,会員登録!$A:$Y,9,0)</f>
        <v>#N/A</v>
      </c>
      <c r="E41" s="6" t="e">
        <f>VLOOKUP($B41,会員登録!$A:$Y,10,0)</f>
        <v>#N/A</v>
      </c>
      <c r="F41" s="6" t="e">
        <f>VLOOKUP($B41,会員登録!$A:$Y,19,0)</f>
        <v>#N/A</v>
      </c>
      <c r="G41" s="6" t="e">
        <f>VLOOKUP($B41,会員登録!$A:$Y,14,0)</f>
        <v>#N/A</v>
      </c>
      <c r="H41" s="5"/>
    </row>
    <row r="42" spans="1:8" ht="18" customHeight="1" x14ac:dyDescent="0.2">
      <c r="A42" s="2">
        <v>16</v>
      </c>
      <c r="B42" s="2"/>
      <c r="C42" s="5" t="e">
        <f>VLOOKUP($B42,会員登録!$A:$Y,2,0)&amp;"　"&amp;VLOOKUP($B42,会員登録!$A:$Y,3,0)</f>
        <v>#N/A</v>
      </c>
      <c r="D42" s="5" t="e">
        <f>VLOOKUP($B42,会員登録!$A:$Y,9,0)</f>
        <v>#N/A</v>
      </c>
      <c r="E42" s="6" t="e">
        <f>VLOOKUP($B42,会員登録!$A:$Y,10,0)</f>
        <v>#N/A</v>
      </c>
      <c r="F42" s="6" t="e">
        <f>VLOOKUP($B42,会員登録!$A:$Y,19,0)</f>
        <v>#N/A</v>
      </c>
      <c r="G42" s="6" t="e">
        <f>VLOOKUP($B42,会員登録!$A:$Y,14,0)</f>
        <v>#N/A</v>
      </c>
      <c r="H42" s="5"/>
    </row>
  </sheetData>
  <mergeCells count="5">
    <mergeCell ref="A1:H1"/>
    <mergeCell ref="E3:F3"/>
    <mergeCell ref="E4:F4"/>
    <mergeCell ref="G3:H3"/>
    <mergeCell ref="G4:H4"/>
  </mergeCells>
  <phoneticPr fontId="1"/>
  <conditionalFormatting sqref="C8:G23">
    <cfRule type="containsErrors" dxfId="1" priority="3">
      <formula>ISERROR(C8)</formula>
    </cfRule>
  </conditionalFormatting>
  <conditionalFormatting sqref="C27:G42">
    <cfRule type="containsErrors" dxfId="0" priority="1">
      <formula>ISERROR(C27)</formula>
    </cfRule>
  </conditionalFormatting>
  <pageMargins left="0.7" right="0.7" top="0.75" bottom="0.75" header="0.3" footer="0.3"/>
  <pageSetup paperSize="9" scale="76" orientation="portrait" horizontalDpi="4294967293" verticalDpi="300" r:id="rId1"/>
  <colBreaks count="1" manualBreakCount="1">
    <brk id="8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"/>
  <sheetViews>
    <sheetView topLeftCell="D1" workbookViewId="0">
      <selection activeCell="G14" sqref="G14"/>
    </sheetView>
  </sheetViews>
  <sheetFormatPr defaultRowHeight="13" x14ac:dyDescent="0.2"/>
  <cols>
    <col min="1" max="1" width="9.54296875" bestFit="1" customWidth="1"/>
    <col min="7" max="7" width="12" customWidth="1"/>
    <col min="18" max="18" width="11.54296875" customWidth="1"/>
    <col min="21" max="21" width="11.81640625" customWidth="1"/>
    <col min="22" max="22" width="11.1796875" customWidth="1"/>
  </cols>
  <sheetData>
    <row r="1" spans="1:25" x14ac:dyDescent="0.2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38</v>
      </c>
    </row>
    <row r="2" spans="1:25" ht="13.25" x14ac:dyDescent="0.2">
      <c r="G2" s="3"/>
      <c r="K2" s="3"/>
      <c r="L2" s="3"/>
      <c r="U2" s="3"/>
      <c r="V2" s="3"/>
    </row>
    <row r="3" spans="1:25" ht="13.25" x14ac:dyDescent="0.2">
      <c r="G3" s="3"/>
      <c r="K3" s="3"/>
      <c r="L3" s="3"/>
      <c r="U3" s="3"/>
    </row>
    <row r="4" spans="1:25" ht="13.25" x14ac:dyDescent="0.2">
      <c r="G4" s="3"/>
      <c r="K4" s="3"/>
      <c r="L4" s="3"/>
      <c r="R4" s="3"/>
      <c r="U4" s="3"/>
      <c r="V4" s="3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会員登録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IT委員会</dc:creator>
  <cp:lastModifiedBy>茨城ソフ連１</cp:lastModifiedBy>
  <cp:lastPrinted>2018-11-29T15:08:03Z</cp:lastPrinted>
  <dcterms:created xsi:type="dcterms:W3CDTF">2018-11-24T07:58:51Z</dcterms:created>
  <dcterms:modified xsi:type="dcterms:W3CDTF">2023-01-22T14:20:05Z</dcterms:modified>
</cp:coreProperties>
</file>